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4220" windowHeight="78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3" i="1" l="1"/>
  <c r="I6" i="1" l="1"/>
  <c r="E22" i="1" l="1"/>
  <c r="E10" i="1"/>
  <c r="I40" i="1" l="1"/>
  <c r="G26" i="1" l="1"/>
  <c r="E26" i="1"/>
  <c r="E40" i="1"/>
  <c r="E35" i="1"/>
  <c r="G10" i="1"/>
  <c r="E27" i="1" l="1"/>
  <c r="I26" i="1"/>
  <c r="G27" i="1"/>
  <c r="I10" i="1"/>
  <c r="I27" i="1" l="1"/>
  <c r="I34" i="1" s="1"/>
  <c r="I35" i="1" s="1"/>
</calcChain>
</file>

<file path=xl/sharedStrings.xml><?xml version="1.0" encoding="utf-8"?>
<sst xmlns="http://schemas.openxmlformats.org/spreadsheetml/2006/main" count="48" uniqueCount="47">
  <si>
    <t>Indtægter</t>
  </si>
  <si>
    <t>Kontingent</t>
  </si>
  <si>
    <t>Diverse indtægter</t>
  </si>
  <si>
    <t>Indtægter i alt</t>
  </si>
  <si>
    <t>Udgifter</t>
  </si>
  <si>
    <t>Legeplads - vedligehold samt nyanskaf.</t>
  </si>
  <si>
    <t>Vedligehold veje, grøfter mv.</t>
  </si>
  <si>
    <t>Jollehavn</t>
  </si>
  <si>
    <t>Postkassehus og Jollehytte</t>
  </si>
  <si>
    <t>Bestyrelse</t>
  </si>
  <si>
    <t>Generalforsamling</t>
  </si>
  <si>
    <t>Forsikringer</t>
  </si>
  <si>
    <t>Udgifter i alt</t>
  </si>
  <si>
    <t>Egenkapital</t>
  </si>
  <si>
    <t xml:space="preserve">Bork, den </t>
  </si>
  <si>
    <t>Ruth Holm Kristensen kasserer</t>
  </si>
  <si>
    <t>______________________________</t>
  </si>
  <si>
    <t>_______________________________</t>
  </si>
  <si>
    <t>Hjemmeside</t>
  </si>
  <si>
    <t>Regnskabet er revideret, og revisionen har ikke givet anledning til anmærkning.</t>
  </si>
  <si>
    <t xml:space="preserve">Diverse </t>
  </si>
  <si>
    <t>Beholdninger bank</t>
  </si>
  <si>
    <t xml:space="preserve">                           Grundejerforeningen Bork Hytteby</t>
  </si>
  <si>
    <t>Årets resultat</t>
  </si>
  <si>
    <t>Aktivitetsdag, forplejning</t>
  </si>
  <si>
    <t>Gebyrer - kontingent</t>
  </si>
  <si>
    <t>Fællesmøde Grundejerforeningerne</t>
  </si>
  <si>
    <t>Hyttefest</t>
  </si>
  <si>
    <t>Egenkapital primo</t>
  </si>
  <si>
    <t>Egenkapital ultimo</t>
  </si>
  <si>
    <t xml:space="preserve">Resultat  </t>
  </si>
  <si>
    <t xml:space="preserve">                                                  Årsregnskab 2019</t>
  </si>
  <si>
    <t>Regnskab 2018</t>
  </si>
  <si>
    <t>Ringkøbing Skjern Kommune dræntilskud</t>
  </si>
  <si>
    <t>Andelskassen driftskonto ultimo 2019</t>
  </si>
  <si>
    <t xml:space="preserve">Andelskassen "højrentekt." ultimo 2019 </t>
  </si>
  <si>
    <t>Beholdning bank i alt pr. 31.12.2019</t>
  </si>
  <si>
    <t>Hensættelse dræntilskud</t>
  </si>
  <si>
    <t>Andelskassen hensættelse</t>
  </si>
  <si>
    <t>Resultat</t>
  </si>
  <si>
    <t>Budget</t>
  </si>
  <si>
    <t>Ilona Berg/Lis Boisen revisorer</t>
  </si>
  <si>
    <t>Noter</t>
  </si>
  <si>
    <t>Område og nyplantning</t>
  </si>
  <si>
    <t>Renter</t>
  </si>
  <si>
    <t>Udgift drænpumpe 2019</t>
  </si>
  <si>
    <t>Hensætelse i alt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</si>
</sst>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4" fontId="0" fillId="0" borderId="0" xfId="0" applyNumberFormat="1"/>
    <xf numFmtId="3" fontId="1" fillId="0" borderId="1" xfId="0" applyNumberFormat="1" applyFont="1" applyBorder="1"/>
    <xf numFmtId="0" fontId="5" fillId="0" borderId="0" xfId="0" applyFont="1" applyAlignment="1">
      <alignment horizontal="right"/>
    </xf>
    <xf numFmtId="43" fontId="0" fillId="0" borderId="0" xfId="1" applyFont="1"/>
    <xf numFmtId="43" fontId="0" fillId="0" borderId="1" xfId="1" applyFont="1" applyBorder="1"/>
    <xf numFmtId="43" fontId="1" fillId="0" borderId="2" xfId="1" applyFont="1" applyBorder="1"/>
    <xf numFmtId="43" fontId="1" fillId="0" borderId="3" xfId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0" xfId="1" applyFont="1" applyBorder="1"/>
    <xf numFmtId="0" fontId="7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43" fontId="1" fillId="0" borderId="1" xfId="1" applyFont="1" applyBorder="1"/>
    <xf numFmtId="164" fontId="1" fillId="0" borderId="1" xfId="1" applyNumberFormat="1" applyFont="1" applyBorder="1"/>
    <xf numFmtId="164" fontId="1" fillId="0" borderId="0" xfId="1" applyNumberFormat="1" applyFont="1" applyBorder="1"/>
    <xf numFmtId="164" fontId="1" fillId="0" borderId="2" xfId="1" applyNumberFormat="1" applyFont="1" applyBorder="1"/>
    <xf numFmtId="164" fontId="0" fillId="0" borderId="1" xfId="0" applyNumberFormat="1" applyBorder="1"/>
    <xf numFmtId="164" fontId="0" fillId="0" borderId="3" xfId="1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 applyBorder="1"/>
    <xf numFmtId="43" fontId="0" fillId="0" borderId="0" xfId="1" applyFont="1" applyBorder="1"/>
    <xf numFmtId="0" fontId="0" fillId="0" borderId="0" xfId="0" applyFont="1"/>
    <xf numFmtId="0" fontId="0" fillId="0" borderId="0" xfId="0" applyAlignment="1">
      <alignment horizontal="center"/>
    </xf>
    <xf numFmtId="43" fontId="0" fillId="0" borderId="0" xfId="0" applyNumberFormat="1" applyBorder="1"/>
    <xf numFmtId="0" fontId="8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4" workbookViewId="0">
      <selection activeCell="D33" sqref="D33"/>
    </sheetView>
  </sheetViews>
  <sheetFormatPr defaultRowHeight="15" x14ac:dyDescent="0.25"/>
  <cols>
    <col min="4" max="4" width="11" bestFit="1" customWidth="1"/>
    <col min="5" max="5" width="12.7109375" customWidth="1"/>
    <col min="6" max="6" width="0.5703125" customWidth="1"/>
    <col min="7" max="7" width="12.7109375" customWidth="1"/>
    <col min="8" max="8" width="0.5703125" customWidth="1"/>
    <col min="9" max="9" width="12.7109375" customWidth="1"/>
    <col min="10" max="10" width="0.5703125" customWidth="1"/>
    <col min="13" max="13" width="10.85546875" bestFit="1" customWidth="1"/>
  </cols>
  <sheetData>
    <row r="1" spans="1:13" ht="23.25" x14ac:dyDescent="0.35">
      <c r="A1" s="14" t="s">
        <v>22</v>
      </c>
    </row>
    <row r="2" spans="1:13" ht="21" x14ac:dyDescent="0.35">
      <c r="A2" s="1" t="s">
        <v>31</v>
      </c>
    </row>
    <row r="3" spans="1:13" ht="18.75" x14ac:dyDescent="0.3">
      <c r="A3" s="2"/>
      <c r="E3" s="12" t="s">
        <v>39</v>
      </c>
      <c r="G3" s="12" t="s">
        <v>40</v>
      </c>
      <c r="I3" s="23" t="s">
        <v>32</v>
      </c>
      <c r="K3" s="23" t="s">
        <v>42</v>
      </c>
    </row>
    <row r="4" spans="1:13" ht="18.75" x14ac:dyDescent="0.3">
      <c r="A4" s="2" t="s">
        <v>0</v>
      </c>
      <c r="I4" s="6"/>
    </row>
    <row r="5" spans="1:13" x14ac:dyDescent="0.25">
      <c r="A5" t="s">
        <v>1</v>
      </c>
      <c r="E5" s="7">
        <v>290000</v>
      </c>
      <c r="G5" s="15">
        <v>290000</v>
      </c>
      <c r="I5" s="15">
        <v>290000</v>
      </c>
    </row>
    <row r="6" spans="1:13" x14ac:dyDescent="0.25">
      <c r="A6" t="s">
        <v>2</v>
      </c>
      <c r="E6" s="7">
        <v>3000</v>
      </c>
      <c r="G6" s="15">
        <v>2500</v>
      </c>
      <c r="I6" s="15">
        <f>2500</f>
        <v>2500</v>
      </c>
    </row>
    <row r="7" spans="1:13" x14ac:dyDescent="0.25">
      <c r="A7" t="s">
        <v>44</v>
      </c>
      <c r="E7" s="7">
        <v>-228.82</v>
      </c>
      <c r="G7" s="15">
        <v>1000</v>
      </c>
      <c r="I7" s="15">
        <v>28</v>
      </c>
    </row>
    <row r="8" spans="1:13" x14ac:dyDescent="0.25">
      <c r="A8" t="s">
        <v>33</v>
      </c>
      <c r="E8" s="26">
        <v>259000</v>
      </c>
      <c r="G8" s="25"/>
      <c r="I8" s="25"/>
    </row>
    <row r="9" spans="1:13" x14ac:dyDescent="0.25">
      <c r="A9" t="s">
        <v>37</v>
      </c>
      <c r="E9" s="8">
        <v>-259000</v>
      </c>
      <c r="G9" s="16"/>
      <c r="I9" s="16"/>
    </row>
    <row r="10" spans="1:13" ht="18.75" x14ac:dyDescent="0.3">
      <c r="A10" s="2" t="s">
        <v>3</v>
      </c>
      <c r="E10" s="17">
        <f>SUM(E5:E9)</f>
        <v>292771.17999999993</v>
      </c>
      <c r="G10" s="5">
        <f>SUM(G5:G8)</f>
        <v>293500</v>
      </c>
      <c r="I10" s="18">
        <f>SUM(I5:I8)</f>
        <v>292528</v>
      </c>
      <c r="M10" s="4"/>
    </row>
    <row r="11" spans="1:13" ht="18.75" x14ac:dyDescent="0.3">
      <c r="A11" s="2" t="s">
        <v>4</v>
      </c>
    </row>
    <row r="12" spans="1:13" x14ac:dyDescent="0.25">
      <c r="A12" t="s">
        <v>43</v>
      </c>
      <c r="E12" s="7">
        <v>159264.41</v>
      </c>
      <c r="G12" s="15">
        <v>135000</v>
      </c>
      <c r="I12" s="15">
        <v>191175.55</v>
      </c>
      <c r="K12" s="28">
        <v>1</v>
      </c>
    </row>
    <row r="13" spans="1:13" x14ac:dyDescent="0.25">
      <c r="A13" t="s">
        <v>5</v>
      </c>
      <c r="E13" s="7">
        <v>16765.91</v>
      </c>
      <c r="G13" s="15">
        <v>30000</v>
      </c>
      <c r="I13" s="15">
        <v>1800</v>
      </c>
    </row>
    <row r="14" spans="1:13" x14ac:dyDescent="0.25">
      <c r="A14" t="s">
        <v>6</v>
      </c>
      <c r="E14" s="7">
        <v>0</v>
      </c>
      <c r="G14" s="15">
        <v>25000</v>
      </c>
      <c r="I14" s="15">
        <v>16980.63</v>
      </c>
    </row>
    <row r="15" spans="1:13" x14ac:dyDescent="0.25">
      <c r="A15" t="s">
        <v>7</v>
      </c>
      <c r="E15" s="7">
        <v>0</v>
      </c>
      <c r="G15" s="15">
        <v>3000</v>
      </c>
      <c r="I15" s="15">
        <v>0</v>
      </c>
    </row>
    <row r="16" spans="1:13" x14ac:dyDescent="0.25">
      <c r="A16" t="s">
        <v>18</v>
      </c>
      <c r="E16" s="7">
        <v>1231.1300000000001</v>
      </c>
      <c r="G16" s="15">
        <v>3000</v>
      </c>
      <c r="I16" s="15">
        <v>1321</v>
      </c>
    </row>
    <row r="17" spans="1:13" x14ac:dyDescent="0.25">
      <c r="A17" t="s">
        <v>26</v>
      </c>
      <c r="E17" s="7">
        <v>0</v>
      </c>
      <c r="G17" s="15">
        <v>0</v>
      </c>
      <c r="I17" s="15">
        <v>0</v>
      </c>
    </row>
    <row r="18" spans="1:13" x14ac:dyDescent="0.25">
      <c r="A18" t="s">
        <v>8</v>
      </c>
      <c r="E18" s="7">
        <v>30</v>
      </c>
      <c r="G18" s="15">
        <v>5000</v>
      </c>
      <c r="I18" s="15">
        <v>2016</v>
      </c>
    </row>
    <row r="19" spans="1:13" x14ac:dyDescent="0.25">
      <c r="A19" t="s">
        <v>9</v>
      </c>
      <c r="E19" s="7">
        <v>13919.31</v>
      </c>
      <c r="G19" s="15">
        <v>15000</v>
      </c>
      <c r="I19" s="15">
        <v>10499</v>
      </c>
    </row>
    <row r="20" spans="1:13" x14ac:dyDescent="0.25">
      <c r="A20" t="s">
        <v>24</v>
      </c>
      <c r="E20" s="7">
        <v>7923.37</v>
      </c>
      <c r="G20" s="15">
        <v>7500</v>
      </c>
      <c r="I20" s="15">
        <v>8127</v>
      </c>
    </row>
    <row r="21" spans="1:13" x14ac:dyDescent="0.25">
      <c r="A21" t="s">
        <v>10</v>
      </c>
      <c r="E21" s="7">
        <v>27793.68</v>
      </c>
      <c r="G21" s="15">
        <v>26000</v>
      </c>
      <c r="I21" s="15">
        <v>24364</v>
      </c>
    </row>
    <row r="22" spans="1:13" x14ac:dyDescent="0.25">
      <c r="A22" t="s">
        <v>25</v>
      </c>
      <c r="E22" s="7">
        <f>13714.12-250.13-228.82</f>
        <v>13235.170000000002</v>
      </c>
      <c r="G22" s="15">
        <v>12000</v>
      </c>
      <c r="I22" s="15">
        <v>12250</v>
      </c>
    </row>
    <row r="23" spans="1:13" x14ac:dyDescent="0.25">
      <c r="A23" t="s">
        <v>11</v>
      </c>
      <c r="E23" s="7">
        <v>12700.18</v>
      </c>
      <c r="G23" s="15">
        <v>13000</v>
      </c>
      <c r="I23" s="15">
        <v>12242</v>
      </c>
    </row>
    <row r="24" spans="1:13" x14ac:dyDescent="0.25">
      <c r="A24" t="s">
        <v>27</v>
      </c>
      <c r="E24" s="7">
        <v>0</v>
      </c>
      <c r="G24" s="15">
        <v>0</v>
      </c>
      <c r="I24" s="15">
        <v>22101</v>
      </c>
    </row>
    <row r="25" spans="1:13" x14ac:dyDescent="0.25">
      <c r="A25" t="s">
        <v>20</v>
      </c>
      <c r="E25" s="8">
        <v>1817.5</v>
      </c>
      <c r="G25" s="16">
        <v>3000</v>
      </c>
      <c r="I25" s="16">
        <v>1749</v>
      </c>
    </row>
    <row r="26" spans="1:13" ht="18.75" customHeight="1" x14ac:dyDescent="0.3">
      <c r="A26" s="2" t="s">
        <v>12</v>
      </c>
      <c r="E26" s="17">
        <f>SUM(E12:E25)</f>
        <v>254680.66</v>
      </c>
      <c r="G26" s="18">
        <f>SUM(G12:G25)</f>
        <v>277500</v>
      </c>
      <c r="I26" s="18">
        <f>SUM(I12:I25)</f>
        <v>304625.18</v>
      </c>
      <c r="M26" s="4"/>
    </row>
    <row r="27" spans="1:13" ht="18.75" customHeight="1" thickBot="1" x14ac:dyDescent="0.35">
      <c r="A27" s="2" t="s">
        <v>30</v>
      </c>
      <c r="E27" s="9">
        <f>E10-E26</f>
        <v>38090.519999999931</v>
      </c>
      <c r="G27" s="20">
        <f>G10-G26</f>
        <v>16000</v>
      </c>
      <c r="I27" s="20">
        <f>I10-I26</f>
        <v>-12097.179999999993</v>
      </c>
      <c r="M27" s="4"/>
    </row>
    <row r="28" spans="1:13" ht="18.75" customHeight="1" thickTop="1" x14ac:dyDescent="0.3">
      <c r="A28" s="2"/>
      <c r="E28" s="13"/>
      <c r="G28" s="19"/>
      <c r="I28" s="19"/>
      <c r="M28" s="4"/>
    </row>
    <row r="29" spans="1:13" ht="18.75" x14ac:dyDescent="0.3">
      <c r="A29" s="2" t="s">
        <v>13</v>
      </c>
      <c r="E29" s="23">
        <v>2019</v>
      </c>
      <c r="I29" s="23">
        <v>2018</v>
      </c>
      <c r="M29" s="4"/>
    </row>
    <row r="30" spans="1:13" x14ac:dyDescent="0.25">
      <c r="A30" t="s">
        <v>28</v>
      </c>
      <c r="E30" s="7">
        <v>452053.19</v>
      </c>
      <c r="I30" s="15">
        <v>464150</v>
      </c>
    </row>
    <row r="31" spans="1:13" x14ac:dyDescent="0.25">
      <c r="A31" s="27" t="s">
        <v>37</v>
      </c>
      <c r="D31" s="7">
        <v>259000</v>
      </c>
      <c r="E31" s="7"/>
      <c r="I31" s="15">
        <v>0</v>
      </c>
    </row>
    <row r="32" spans="1:13" ht="15.75" x14ac:dyDescent="0.25">
      <c r="A32" s="30" t="s">
        <v>45</v>
      </c>
      <c r="D32" s="8">
        <v>2903.69</v>
      </c>
      <c r="E32" s="7"/>
      <c r="I32" s="15"/>
    </row>
    <row r="33" spans="1:9" ht="15.75" x14ac:dyDescent="0.25">
      <c r="A33" s="24" t="s">
        <v>46</v>
      </c>
      <c r="D33" s="7"/>
      <c r="E33" s="7">
        <f>D31-D32</f>
        <v>256096.31</v>
      </c>
      <c r="I33" s="15"/>
    </row>
    <row r="34" spans="1:9" x14ac:dyDescent="0.25">
      <c r="A34" t="s">
        <v>23</v>
      </c>
      <c r="E34" s="8">
        <v>38090.519999999997</v>
      </c>
      <c r="I34" s="21">
        <f>I27</f>
        <v>-12097.179999999993</v>
      </c>
    </row>
    <row r="35" spans="1:9" ht="19.5" thickBot="1" x14ac:dyDescent="0.35">
      <c r="A35" s="2" t="s">
        <v>29</v>
      </c>
      <c r="E35" s="10">
        <f>SUM(E30:E34)</f>
        <v>746240.02</v>
      </c>
      <c r="I35" s="22">
        <f>SUM(I30:I34)</f>
        <v>452052.82</v>
      </c>
    </row>
    <row r="36" spans="1:9" ht="19.5" thickTop="1" x14ac:dyDescent="0.3">
      <c r="A36" s="2" t="s">
        <v>21</v>
      </c>
      <c r="E36" s="13"/>
    </row>
    <row r="37" spans="1:9" x14ac:dyDescent="0.25">
      <c r="A37" t="s">
        <v>34</v>
      </c>
      <c r="E37" s="7">
        <v>238407.25</v>
      </c>
      <c r="G37" s="7"/>
      <c r="I37" s="15">
        <v>200317</v>
      </c>
    </row>
    <row r="38" spans="1:9" x14ac:dyDescent="0.25">
      <c r="A38" t="s">
        <v>38</v>
      </c>
      <c r="E38" s="7">
        <v>256096.31</v>
      </c>
      <c r="G38" s="7"/>
      <c r="I38" s="15"/>
    </row>
    <row r="39" spans="1:9" x14ac:dyDescent="0.25">
      <c r="A39" t="s">
        <v>35</v>
      </c>
      <c r="E39" s="8">
        <v>251736.46</v>
      </c>
      <c r="G39" s="7"/>
      <c r="I39" s="16">
        <v>251736</v>
      </c>
    </row>
    <row r="40" spans="1:9" ht="16.5" thickBot="1" x14ac:dyDescent="0.3">
      <c r="A40" s="24" t="s">
        <v>36</v>
      </c>
      <c r="E40" s="9">
        <f>SUM(E37:E39)</f>
        <v>746240.02</v>
      </c>
      <c r="I40" s="22">
        <f>SUM(I37:I39)</f>
        <v>452053</v>
      </c>
    </row>
    <row r="41" spans="1:9" ht="16.5" thickTop="1" x14ac:dyDescent="0.25">
      <c r="A41" s="24"/>
      <c r="E41" s="13"/>
      <c r="I41" s="25"/>
    </row>
    <row r="42" spans="1:9" x14ac:dyDescent="0.25">
      <c r="A42" s="3" t="s">
        <v>19</v>
      </c>
    </row>
    <row r="43" spans="1:9" x14ac:dyDescent="0.25">
      <c r="A43" s="3" t="s">
        <v>14</v>
      </c>
      <c r="D43" s="11">
        <v>2020</v>
      </c>
    </row>
    <row r="44" spans="1:9" x14ac:dyDescent="0.25">
      <c r="A44" s="3"/>
      <c r="D44" s="3"/>
    </row>
    <row r="45" spans="1:9" x14ac:dyDescent="0.25">
      <c r="A45" t="s">
        <v>16</v>
      </c>
      <c r="G45" t="s">
        <v>17</v>
      </c>
    </row>
    <row r="46" spans="1:9" x14ac:dyDescent="0.25">
      <c r="A46" s="3" t="s">
        <v>41</v>
      </c>
      <c r="G46" s="3" t="s">
        <v>15</v>
      </c>
    </row>
    <row r="47" spans="1:9" ht="18.75" x14ac:dyDescent="0.3">
      <c r="A47" s="2"/>
    </row>
    <row r="48" spans="1:9" x14ac:dyDescent="0.25">
      <c r="A48" s="23"/>
      <c r="B48" s="3"/>
    </row>
    <row r="49" spans="5:5" x14ac:dyDescent="0.25">
      <c r="E49" s="7"/>
    </row>
    <row r="50" spans="5:5" x14ac:dyDescent="0.25">
      <c r="E50" s="7"/>
    </row>
    <row r="51" spans="5:5" x14ac:dyDescent="0.25">
      <c r="E51" s="26"/>
    </row>
    <row r="53" spans="5:5" x14ac:dyDescent="0.25">
      <c r="E53" s="2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Syddansk Unversitet - University of Southern Denmark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Holm Kristensen</dc:creator>
  <cp:lastModifiedBy>Ruth Holm Kristensen</cp:lastModifiedBy>
  <cp:lastPrinted>2020-02-21T14:27:41Z</cp:lastPrinted>
  <dcterms:created xsi:type="dcterms:W3CDTF">2011-03-11T12:18:50Z</dcterms:created>
  <dcterms:modified xsi:type="dcterms:W3CDTF">2020-02-21T14:30:08Z</dcterms:modified>
</cp:coreProperties>
</file>